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VCHD_Filme\Lernvideos\Kaufmann Mathematik\60 Kapialbedarf bei Geschaeftsgruendung (3)\Excel\"/>
    </mc:Choice>
  </mc:AlternateContent>
  <xr:revisionPtr revIDLastSave="0" documentId="13_ncr:1_{F678D23E-0EE6-45ED-A42C-BFF09186908F}" xr6:coauthVersionLast="47" xr6:coauthVersionMax="47" xr10:uidLastSave="{00000000-0000-0000-0000-000000000000}"/>
  <bookViews>
    <workbookView xWindow="-120" yWindow="-120" windowWidth="29040" windowHeight="15840" xr2:uid="{E97D4CC6-B463-4422-B2AC-9FEE93BD8B0E}"/>
  </bookViews>
  <sheets>
    <sheet name="Kapitalbedarfermittlung" sheetId="1" r:id="rId1"/>
  </sheets>
  <externalReferences>
    <externalReference r:id="rId2"/>
  </externalReferences>
  <definedNames>
    <definedName name="Anlagekapitalbedarf">Kapitalbedarfermittlung!$M$34</definedName>
    <definedName name="Gemeinkosteneinsatz">Kapitalbedarfermittlung!$H$20</definedName>
    <definedName name="Gesamte_Ausgaben_Ist">[1]Finanzplan!$C$26</definedName>
    <definedName name="Gesamte_Ausgaben_Plan">[1]Finanzplan!$B$26</definedName>
    <definedName name="Gesamte_Einnahmen_Plan">[1]Finanzplan!$B$14</definedName>
    <definedName name="GesamteEinnahmen_Ist">[1]Finanzplan!$C$14</definedName>
    <definedName name="Kapitalwert">'[1]Dynamische Investitionsrechnung'!$I$24</definedName>
    <definedName name="Kapitalwiedergewinnungsfaktor">'[1]Dynamische Investitionsrechnung'!$I$25</definedName>
    <definedName name="Kundenziel">Kapitalbedarfermittlung!$G$16</definedName>
    <definedName name="lagerdauer">Kapitalbedarfermittlung!$C$16</definedName>
    <definedName name="Lagerzeit_Fertigprodukte">Kapitalbedarfermittlung!$F$16</definedName>
    <definedName name="Liefernatenziel">Kapitalbedarfermittlung!$C$19</definedName>
    <definedName name="Lohneinsatz">Kapitalbedarfermittlung!$H$17</definedName>
    <definedName name="Produktionsdauer">Kapitalbedarfermittlung!$E$16</definedName>
    <definedName name="Umlaufkapitalb_kumulativ">Kapitalbedarfermittlung!$H$21</definedName>
    <definedName name="Umlaufkapitalbedarf">Kapitalbedarfermittlung!$H$22</definedName>
    <definedName name="Werkstoffeinsatz">Kapitalbedarfermittlung!$H$18</definedName>
    <definedName name="Zahlungsmittel_Anfangsbestand_Ist">[1]Finanzplan!$C$4</definedName>
    <definedName name="Zahlungsmittel_Anfangsbestand_Plan">[1]Finanzplan!$B$4</definedName>
  </definedNames>
  <calcPr calcId="191029"/>
</workbook>
</file>

<file path=xl/calcChain.xml><?xml version="1.0" encoding="utf-8"?>
<calcChain xmlns="http://schemas.openxmlformats.org/spreadsheetml/2006/main">
  <c r="M33" i="1" l="1"/>
  <c r="M27" i="1"/>
  <c r="H22" i="1"/>
  <c r="H21" i="1"/>
  <c r="M20" i="1"/>
  <c r="M34" i="1" s="1"/>
  <c r="M13" i="1"/>
  <c r="H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Fottner Wolfgang</author>
  </authors>
  <commentList>
    <comment ref="H2" authorId="0" shapeId="0" xr:uid="{1D7E6002-6CA9-4C6C-8CC7-8A3FEF9D219C}">
      <text>
        <r>
          <rPr>
            <b/>
            <sz val="8"/>
            <color indexed="81"/>
            <rFont val="Tahoma"/>
          </rPr>
          <t>Grundsätzlich kann der Kapitalbedarf mit Hilfe der Kapitalbedarfsrechnung oder im Finanzplan ermittelt werden.</t>
        </r>
        <r>
          <rPr>
            <sz val="8"/>
            <color indexed="81"/>
            <rFont val="Tahoma"/>
          </rPr>
          <t xml:space="preserve">
</t>
        </r>
      </text>
    </comment>
    <comment ref="C5" authorId="0" shapeId="0" xr:uid="{3BA4D93E-B474-4A0C-8C25-51FFBAE37D6B}">
      <text>
        <r>
          <rPr>
            <b/>
            <sz val="8"/>
            <color indexed="81"/>
            <rFont val="Tahoma"/>
          </rPr>
          <t>Die Kapitalbedarfsrechnung ist bei Unternehmensgründung gut geeignet, den Kapitalbedarf zu ermitteln. Bei bestehenden Unternehmen ist der Finanzplan besser geeignet.</t>
        </r>
        <r>
          <rPr>
            <sz val="8"/>
            <color indexed="81"/>
            <rFont val="Tahoma"/>
          </rPr>
          <t xml:space="preserve">
</t>
        </r>
      </text>
    </comment>
    <comment ref="C9" authorId="0" shapeId="0" xr:uid="{4152C06B-092B-4AD5-9814-0EF4B1A44827}">
      <text>
        <r>
          <rPr>
            <b/>
            <sz val="8"/>
            <color indexed="81"/>
            <rFont val="Tahoma"/>
          </rPr>
          <t>Der Umlaufkapitalbedarf wird in 3 Schritten ermittelt:
1. Kapitalbindungsdauer feststellen.
2. Ermittlung der durchschnittlichen täglichen Ausgaben.
3. Umlaufkapitalbedarf mit kumulativer oder elektiver Methode ermitteln.</t>
        </r>
        <r>
          <rPr>
            <sz val="8"/>
            <color indexed="81"/>
            <rFont val="Tahoma"/>
          </rPr>
          <t xml:space="preserve">
</t>
        </r>
      </text>
    </comment>
    <comment ref="K13" authorId="0" shapeId="0" xr:uid="{12C6008A-544B-43B0-8B39-B364CDBB23F7}">
      <text>
        <r>
          <rPr>
            <b/>
            <sz val="8"/>
            <color indexed="81"/>
            <rFont val="Tahoma"/>
          </rPr>
          <t>Die Anschaffungskosten müssen für jedes Gut separat ermittelt werden. Die Summen werden z.B. in der Rubrik "Maschinen" eingetragen: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<sst xmlns="http://schemas.openxmlformats.org/spreadsheetml/2006/main" count="48" uniqueCount="47">
  <si>
    <t>Kapitalbedarfsrechnung</t>
  </si>
  <si>
    <t>1. Ermittlung des Anlagekapitalbedarfes</t>
  </si>
  <si>
    <t>Anlagekapitalbedarf:</t>
  </si>
  <si>
    <t>Anschaffungspreis:</t>
  </si>
  <si>
    <t>2. Ermittlung des Umlaufkapitalbedarfes</t>
  </si>
  <si>
    <t xml:space="preserve"> + Transportkosten</t>
  </si>
  <si>
    <t xml:space="preserve"> + Montagekosten</t>
  </si>
  <si>
    <t>3. Feststellung des Gesamtkapitalbedarfes</t>
  </si>
  <si>
    <t xml:space="preserve"> + Versicherungen</t>
  </si>
  <si>
    <t xml:space="preserve"> + Provisionen</t>
  </si>
  <si>
    <t>Kapitalbindungsdauer des Umlaufvermögens</t>
  </si>
  <si>
    <t>Durchschn.</t>
  </si>
  <si>
    <t xml:space="preserve"> = Anschaffungskosten</t>
  </si>
  <si>
    <t>Rohstoff-</t>
  </si>
  <si>
    <t>Produktions-</t>
  </si>
  <si>
    <t>Lagerzeit für</t>
  </si>
  <si>
    <t>Kundenziel</t>
  </si>
  <si>
    <t>täglicher</t>
  </si>
  <si>
    <t>lagerdauer</t>
  </si>
  <si>
    <t>dauer</t>
  </si>
  <si>
    <t>Fertigprodukte</t>
  </si>
  <si>
    <t>Einsatz</t>
  </si>
  <si>
    <t>Anschaffungskosten der versch. Güter:</t>
  </si>
  <si>
    <t>Grundstücke</t>
  </si>
  <si>
    <t>Lieferanten-</t>
  </si>
  <si>
    <t>Lohneinsatz</t>
  </si>
  <si>
    <t>Gebäude</t>
  </si>
  <si>
    <t>ziel</t>
  </si>
  <si>
    <t>Werkstoffeinsatz</t>
  </si>
  <si>
    <t>Maschinen</t>
  </si>
  <si>
    <t>Betriebs- und Geschäftsauss.</t>
  </si>
  <si>
    <t>Gemeinkosteneinsatz</t>
  </si>
  <si>
    <t>Umlaufkapitalbedarf (kumulative Methode)</t>
  </si>
  <si>
    <t>Zusätzliche Ausgaben bei Gesch.Gründung</t>
  </si>
  <si>
    <t>Umlaufkapitalbedarf (elektive Methode)</t>
  </si>
  <si>
    <t>Gerichtskosten</t>
  </si>
  <si>
    <t>Notariatskosten</t>
  </si>
  <si>
    <t>Maklergebühren</t>
  </si>
  <si>
    <t>Provisionen</t>
  </si>
  <si>
    <t>Gesamtkapitalbedarf</t>
  </si>
  <si>
    <t>Sonst. Vergütungen</t>
  </si>
  <si>
    <t>Personalbeschaffungskosten</t>
  </si>
  <si>
    <t>Ausgaben für Marktstudien</t>
  </si>
  <si>
    <t>Ausgaben für Einführungswerbung</t>
  </si>
  <si>
    <t>Ausgaben f. Organisationsgutachten</t>
  </si>
  <si>
    <t>Zusätzliche Ausgaben bei Gesch. Ingangsetzung</t>
  </si>
  <si>
    <t>Ermittlung des Kapitalbedarfs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</si>
</sst>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\ &quot;Tage&quot;"/>
  </numFmts>
  <fonts count="11" x14ac:knownFonts="1">
    <font>
      <sz val="10"/>
      <name val="Arial"/>
    </font>
    <font>
      <u/>
      <sz val="10"/>
      <color indexed="12"/>
      <name val="Arial"/>
    </font>
    <font>
      <u/>
      <sz val="10"/>
      <color indexed="13"/>
      <name val="Arial"/>
      <family val="2"/>
    </font>
    <font>
      <b/>
      <sz val="10"/>
      <name val="Arial"/>
      <family val="2"/>
    </font>
    <font>
      <b/>
      <sz val="10"/>
      <color indexed="13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b/>
      <sz val="2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0" fillId="2" borderId="0" xfId="0" applyFill="1"/>
    <xf numFmtId="0" fontId="3" fillId="3" borderId="1" xfId="0" applyFont="1" applyFill="1" applyBorder="1"/>
    <xf numFmtId="0" fontId="3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4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9" xfId="0" applyFill="1" applyBorder="1"/>
    <xf numFmtId="0" fontId="0" fillId="5" borderId="0" xfId="0" applyFill="1"/>
    <xf numFmtId="164" fontId="0" fillId="14" borderId="10" xfId="0" applyNumberFormat="1" applyFill="1" applyBorder="1"/>
    <xf numFmtId="164" fontId="0" fillId="14" borderId="11" xfId="0" applyNumberFormat="1" applyFill="1" applyBorder="1"/>
    <xf numFmtId="0" fontId="0" fillId="4" borderId="12" xfId="0" applyFill="1" applyBorder="1"/>
    <xf numFmtId="0" fontId="5" fillId="5" borderId="9" xfId="0" applyFont="1" applyFill="1" applyBorder="1"/>
    <xf numFmtId="164" fontId="0" fillId="15" borderId="10" xfId="0" applyNumberFormat="1" applyFill="1" applyBorder="1"/>
    <xf numFmtId="0" fontId="0" fillId="7" borderId="6" xfId="0" applyFill="1" applyBorder="1"/>
    <xf numFmtId="0" fontId="0" fillId="7" borderId="7" xfId="0" applyFill="1" applyBorder="1"/>
    <xf numFmtId="0" fontId="0" fillId="3" borderId="7" xfId="0" applyFill="1" applyBorder="1"/>
    <xf numFmtId="0" fontId="0" fillId="8" borderId="7" xfId="0" applyFill="1" applyBorder="1"/>
    <xf numFmtId="0" fontId="0" fillId="5" borderId="8" xfId="0" applyFill="1" applyBorder="1"/>
    <xf numFmtId="0" fontId="0" fillId="4" borderId="13" xfId="0" applyFill="1" applyBorder="1"/>
    <xf numFmtId="0" fontId="0" fillId="8" borderId="9" xfId="0" applyFill="1" applyBorder="1"/>
    <xf numFmtId="0" fontId="0" fillId="8" borderId="0" xfId="0" applyFill="1"/>
    <xf numFmtId="0" fontId="0" fillId="8" borderId="10" xfId="0" applyFill="1" applyBorder="1"/>
    <xf numFmtId="0" fontId="0" fillId="7" borderId="9" xfId="0" applyFill="1" applyBorder="1"/>
    <xf numFmtId="0" fontId="0" fillId="7" borderId="0" xfId="0" applyFill="1"/>
    <xf numFmtId="0" fontId="0" fillId="5" borderId="10" xfId="0" applyFill="1" applyBorder="1"/>
    <xf numFmtId="0" fontId="6" fillId="8" borderId="9" xfId="0" applyFont="1" applyFill="1" applyBorder="1"/>
    <xf numFmtId="165" fontId="7" fillId="14" borderId="9" xfId="0" applyNumberFormat="1" applyFont="1" applyFill="1" applyBorder="1"/>
    <xf numFmtId="0" fontId="0" fillId="14" borderId="0" xfId="0" applyFill="1"/>
    <xf numFmtId="165" fontId="7" fillId="14" borderId="0" xfId="0" applyNumberFormat="1" applyFont="1" applyFill="1"/>
    <xf numFmtId="165" fontId="7" fillId="14" borderId="10" xfId="0" applyNumberFormat="1" applyFont="1" applyFill="1" applyBorder="1"/>
    <xf numFmtId="0" fontId="0" fillId="9" borderId="9" xfId="0" applyFill="1" applyBorder="1"/>
    <xf numFmtId="164" fontId="7" fillId="14" borderId="13" xfId="0" applyNumberFormat="1" applyFont="1" applyFill="1" applyBorder="1"/>
    <xf numFmtId="0" fontId="0" fillId="6" borderId="0" xfId="0" applyFill="1" applyAlignment="1">
      <alignment horizontal="center"/>
    </xf>
    <xf numFmtId="0" fontId="0" fillId="6" borderId="10" xfId="0" applyFill="1" applyBorder="1" applyAlignment="1">
      <alignment horizontal="center"/>
    </xf>
    <xf numFmtId="164" fontId="0" fillId="14" borderId="13" xfId="0" applyNumberFormat="1" applyFill="1" applyBorder="1"/>
    <xf numFmtId="164" fontId="7" fillId="14" borderId="14" xfId="0" applyNumberFormat="1" applyFont="1" applyFill="1" applyBorder="1"/>
    <xf numFmtId="0" fontId="0" fillId="10" borderId="6" xfId="0" applyFill="1" applyBorder="1"/>
    <xf numFmtId="0" fontId="0" fillId="10" borderId="7" xfId="0" applyFill="1" applyBorder="1"/>
    <xf numFmtId="164" fontId="0" fillId="10" borderId="8" xfId="0" applyNumberFormat="1" applyFill="1" applyBorder="1"/>
    <xf numFmtId="0" fontId="3" fillId="10" borderId="15" xfId="0" applyFont="1" applyFill="1" applyBorder="1"/>
    <xf numFmtId="0" fontId="3" fillId="10" borderId="16" xfId="0" applyFont="1" applyFill="1" applyBorder="1"/>
    <xf numFmtId="164" fontId="3" fillId="10" borderId="11" xfId="0" applyNumberFormat="1" applyFont="1" applyFill="1" applyBorder="1"/>
    <xf numFmtId="0" fontId="3" fillId="11" borderId="17" xfId="0" applyFont="1" applyFill="1" applyBorder="1"/>
    <xf numFmtId="0" fontId="3" fillId="11" borderId="18" xfId="0" applyFont="1" applyFill="1" applyBorder="1"/>
    <xf numFmtId="164" fontId="3" fillId="11" borderId="19" xfId="0" applyNumberFormat="1" applyFont="1" applyFill="1" applyBorder="1"/>
    <xf numFmtId="164" fontId="0" fillId="15" borderId="20" xfId="0" applyNumberFormat="1" applyFill="1" applyBorder="1"/>
    <xf numFmtId="0" fontId="5" fillId="8" borderId="15" xfId="0" applyFont="1" applyFill="1" applyBorder="1"/>
    <xf numFmtId="0" fontId="0" fillId="8" borderId="16" xfId="0" applyFill="1" applyBorder="1"/>
    <xf numFmtId="164" fontId="3" fillId="15" borderId="11" xfId="0" applyNumberFormat="1" applyFont="1" applyFill="1" applyBorder="1"/>
    <xf numFmtId="0" fontId="0" fillId="16" borderId="0" xfId="0" applyFill="1"/>
    <xf numFmtId="0" fontId="2" fillId="16" borderId="0" xfId="1" applyFont="1" applyFill="1" applyAlignment="1" applyProtection="1">
      <alignment horizontal="center"/>
    </xf>
    <xf numFmtId="0" fontId="10" fillId="2" borderId="0" xfId="0" applyFont="1" applyFill="1"/>
    <xf numFmtId="0" fontId="0" fillId="12" borderId="15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7" borderId="21" xfId="0" applyFill="1" applyBorder="1"/>
    <xf numFmtId="0" fontId="0" fillId="7" borderId="18" xfId="0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25" xfId="0" applyFill="1" applyBorder="1"/>
    <xf numFmtId="0" fontId="3" fillId="10" borderId="17" xfId="0" applyFont="1" applyFill="1" applyBorder="1"/>
    <xf numFmtId="0" fontId="3" fillId="10" borderId="18" xfId="0" applyFont="1" applyFill="1" applyBorder="1"/>
    <xf numFmtId="0" fontId="3" fillId="10" borderId="19" xfId="0" applyFont="1" applyFill="1" applyBorder="1"/>
    <xf numFmtId="0" fontId="0" fillId="13" borderId="0" xfId="0" applyFill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0" xfId="0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6</xdr:row>
      <xdr:rowOff>85725</xdr:rowOff>
    </xdr:from>
    <xdr:to>
      <xdr:col>9</xdr:col>
      <xdr:colOff>466725</xdr:colOff>
      <xdr:row>6</xdr:row>
      <xdr:rowOff>85725</xdr:rowOff>
    </xdr:to>
    <xdr:sp macro="" textlink="">
      <xdr:nvSpPr>
        <xdr:cNvPr id="1055" name="Line 3">
          <a:extLst>
            <a:ext uri="{FF2B5EF4-FFF2-40B4-BE49-F238E27FC236}">
              <a16:creationId xmlns:a16="http://schemas.microsoft.com/office/drawing/2014/main" id="{DB861A81-EE6B-D124-AC21-2D4BCBF8266B}"/>
            </a:ext>
          </a:extLst>
        </xdr:cNvPr>
        <xdr:cNvSpPr>
          <a:spLocks noChangeShapeType="1"/>
        </xdr:cNvSpPr>
      </xdr:nvSpPr>
      <xdr:spPr bwMode="auto">
        <a:xfrm>
          <a:off x="3952875" y="1076325"/>
          <a:ext cx="3019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1056" name="Rectangle 6">
          <a:extLst>
            <a:ext uri="{FF2B5EF4-FFF2-40B4-BE49-F238E27FC236}">
              <a16:creationId xmlns:a16="http://schemas.microsoft.com/office/drawing/2014/main" id="{F4615B73-C4FB-9139-890A-E53F3441C57C}"/>
            </a:ext>
          </a:extLst>
        </xdr:cNvPr>
        <xdr:cNvSpPr>
          <a:spLocks noChangeArrowheads="1"/>
        </xdr:cNvSpPr>
      </xdr:nvSpPr>
      <xdr:spPr bwMode="auto">
        <a:xfrm>
          <a:off x="1123950" y="4076700"/>
          <a:ext cx="4619625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95250</xdr:colOff>
      <xdr:row>8</xdr:row>
      <xdr:rowOff>95250</xdr:rowOff>
    </xdr:from>
    <xdr:to>
      <xdr:col>6</xdr:col>
      <xdr:colOff>371475</xdr:colOff>
      <xdr:row>8</xdr:row>
      <xdr:rowOff>95250</xdr:rowOff>
    </xdr:to>
    <xdr:sp macro="" textlink="">
      <xdr:nvSpPr>
        <xdr:cNvPr id="1057" name="Line 7">
          <a:extLst>
            <a:ext uri="{FF2B5EF4-FFF2-40B4-BE49-F238E27FC236}">
              <a16:creationId xmlns:a16="http://schemas.microsoft.com/office/drawing/2014/main" id="{60850EDC-AD2F-8CB9-AC26-6F6BACA9F492}"/>
            </a:ext>
          </a:extLst>
        </xdr:cNvPr>
        <xdr:cNvSpPr>
          <a:spLocks noChangeShapeType="1"/>
        </xdr:cNvSpPr>
      </xdr:nvSpPr>
      <xdr:spPr bwMode="auto">
        <a:xfrm>
          <a:off x="3933825" y="14097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8</xdr:row>
      <xdr:rowOff>95250</xdr:rowOff>
    </xdr:from>
    <xdr:to>
      <xdr:col>6</xdr:col>
      <xdr:colOff>381000</xdr:colOff>
      <xdr:row>11</xdr:row>
      <xdr:rowOff>85725</xdr:rowOff>
    </xdr:to>
    <xdr:sp macro="" textlink="">
      <xdr:nvSpPr>
        <xdr:cNvPr id="1058" name="Line 8">
          <a:extLst>
            <a:ext uri="{FF2B5EF4-FFF2-40B4-BE49-F238E27FC236}">
              <a16:creationId xmlns:a16="http://schemas.microsoft.com/office/drawing/2014/main" id="{D9C7ECF2-E3A0-D820-BAC3-A27A65913486}"/>
            </a:ext>
          </a:extLst>
        </xdr:cNvPr>
        <xdr:cNvSpPr>
          <a:spLocks noChangeShapeType="1"/>
        </xdr:cNvSpPr>
      </xdr:nvSpPr>
      <xdr:spPr bwMode="auto">
        <a:xfrm>
          <a:off x="4219575" y="1409700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10</xdr:row>
      <xdr:rowOff>76200</xdr:rowOff>
    </xdr:from>
    <xdr:to>
      <xdr:col>1</xdr:col>
      <xdr:colOff>276225</xdr:colOff>
      <xdr:row>10</xdr:row>
      <xdr:rowOff>76200</xdr:rowOff>
    </xdr:to>
    <xdr:sp macro="" textlink="">
      <xdr:nvSpPr>
        <xdr:cNvPr id="1059" name="Line 9">
          <a:extLst>
            <a:ext uri="{FF2B5EF4-FFF2-40B4-BE49-F238E27FC236}">
              <a16:creationId xmlns:a16="http://schemas.microsoft.com/office/drawing/2014/main" id="{12405BD0-A6EF-3C7E-4E03-5258DF773DD3}"/>
            </a:ext>
          </a:extLst>
        </xdr:cNvPr>
        <xdr:cNvSpPr>
          <a:spLocks noChangeShapeType="1"/>
        </xdr:cNvSpPr>
      </xdr:nvSpPr>
      <xdr:spPr bwMode="auto">
        <a:xfrm flipH="1">
          <a:off x="771525" y="1714500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76200</xdr:rowOff>
    </xdr:from>
    <xdr:to>
      <xdr:col>1</xdr:col>
      <xdr:colOff>0</xdr:colOff>
      <xdr:row>25</xdr:row>
      <xdr:rowOff>76200</xdr:rowOff>
    </xdr:to>
    <xdr:sp macro="" textlink="">
      <xdr:nvSpPr>
        <xdr:cNvPr id="1060" name="Line 10">
          <a:extLst>
            <a:ext uri="{FF2B5EF4-FFF2-40B4-BE49-F238E27FC236}">
              <a16:creationId xmlns:a16="http://schemas.microsoft.com/office/drawing/2014/main" id="{A8207033-8915-76BC-6A47-0A05DFF0AC46}"/>
            </a:ext>
          </a:extLst>
        </xdr:cNvPr>
        <xdr:cNvSpPr>
          <a:spLocks noChangeShapeType="1"/>
        </xdr:cNvSpPr>
      </xdr:nvSpPr>
      <xdr:spPr bwMode="auto">
        <a:xfrm>
          <a:off x="762000" y="1714500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85725</xdr:rowOff>
    </xdr:from>
    <xdr:to>
      <xdr:col>1</xdr:col>
      <xdr:colOff>295275</xdr:colOff>
      <xdr:row>25</xdr:row>
      <xdr:rowOff>85725</xdr:rowOff>
    </xdr:to>
    <xdr:sp macro="" textlink="">
      <xdr:nvSpPr>
        <xdr:cNvPr id="1061" name="Line 11">
          <a:extLst>
            <a:ext uri="{FF2B5EF4-FFF2-40B4-BE49-F238E27FC236}">
              <a16:creationId xmlns:a16="http://schemas.microsoft.com/office/drawing/2014/main" id="{0FD99FF1-3725-C6B9-5764-2B20CA5DD358}"/>
            </a:ext>
          </a:extLst>
        </xdr:cNvPr>
        <xdr:cNvSpPr>
          <a:spLocks noChangeShapeType="1"/>
        </xdr:cNvSpPr>
      </xdr:nvSpPr>
      <xdr:spPr bwMode="auto">
        <a:xfrm>
          <a:off x="762000" y="416242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22</xdr:row>
      <xdr:rowOff>57150</xdr:rowOff>
    </xdr:from>
    <xdr:to>
      <xdr:col>7</xdr:col>
      <xdr:colOff>352425</xdr:colOff>
      <xdr:row>24</xdr:row>
      <xdr:rowOff>76200</xdr:rowOff>
    </xdr:to>
    <xdr:sp macro="" textlink="">
      <xdr:nvSpPr>
        <xdr:cNvPr id="1062" name="Line 12">
          <a:extLst>
            <a:ext uri="{FF2B5EF4-FFF2-40B4-BE49-F238E27FC236}">
              <a16:creationId xmlns:a16="http://schemas.microsoft.com/office/drawing/2014/main" id="{D57AD98C-E5B2-9190-67EE-F4420506FE37}"/>
            </a:ext>
          </a:extLst>
        </xdr:cNvPr>
        <xdr:cNvSpPr>
          <a:spLocks noChangeShapeType="1"/>
        </xdr:cNvSpPr>
      </xdr:nvSpPr>
      <xdr:spPr bwMode="auto">
        <a:xfrm>
          <a:off x="4962525" y="3648075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333375</xdr:colOff>
      <xdr:row>34</xdr:row>
      <xdr:rowOff>38100</xdr:rowOff>
    </xdr:from>
    <xdr:to>
      <xdr:col>12</xdr:col>
      <xdr:colOff>333375</xdr:colOff>
      <xdr:row>35</xdr:row>
      <xdr:rowOff>114300</xdr:rowOff>
    </xdr:to>
    <xdr:sp macro="" textlink="">
      <xdr:nvSpPr>
        <xdr:cNvPr id="1063" name="Line 13">
          <a:extLst>
            <a:ext uri="{FF2B5EF4-FFF2-40B4-BE49-F238E27FC236}">
              <a16:creationId xmlns:a16="http://schemas.microsoft.com/office/drawing/2014/main" id="{3FE86D00-459E-B235-9B3A-6BCD545A8D8F}"/>
            </a:ext>
          </a:extLst>
        </xdr:cNvPr>
        <xdr:cNvSpPr>
          <a:spLocks noChangeShapeType="1"/>
        </xdr:cNvSpPr>
      </xdr:nvSpPr>
      <xdr:spPr bwMode="auto">
        <a:xfrm>
          <a:off x="9620250" y="5591175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561975</xdr:colOff>
      <xdr:row>35</xdr:row>
      <xdr:rowOff>123825</xdr:rowOff>
    </xdr:from>
    <xdr:to>
      <xdr:col>12</xdr:col>
      <xdr:colOff>333375</xdr:colOff>
      <xdr:row>35</xdr:row>
      <xdr:rowOff>123825</xdr:rowOff>
    </xdr:to>
    <xdr:sp macro="" textlink="">
      <xdr:nvSpPr>
        <xdr:cNvPr id="1064" name="Line 14">
          <a:extLst>
            <a:ext uri="{FF2B5EF4-FFF2-40B4-BE49-F238E27FC236}">
              <a16:creationId xmlns:a16="http://schemas.microsoft.com/office/drawing/2014/main" id="{3C2C0F14-FB6B-77EB-C2F2-A2A7E0852F32}"/>
            </a:ext>
          </a:extLst>
        </xdr:cNvPr>
        <xdr:cNvSpPr>
          <a:spLocks noChangeShapeType="1"/>
        </xdr:cNvSpPr>
      </xdr:nvSpPr>
      <xdr:spPr bwMode="auto">
        <a:xfrm flipH="1">
          <a:off x="6305550" y="5838825"/>
          <a:ext cx="331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561975</xdr:colOff>
      <xdr:row>25</xdr:row>
      <xdr:rowOff>104775</xdr:rowOff>
    </xdr:from>
    <xdr:to>
      <xdr:col>8</xdr:col>
      <xdr:colOff>561975</xdr:colOff>
      <xdr:row>35</xdr:row>
      <xdr:rowOff>123825</xdr:rowOff>
    </xdr:to>
    <xdr:sp macro="" textlink="">
      <xdr:nvSpPr>
        <xdr:cNvPr id="1065" name="Line 15">
          <a:extLst>
            <a:ext uri="{FF2B5EF4-FFF2-40B4-BE49-F238E27FC236}">
              <a16:creationId xmlns:a16="http://schemas.microsoft.com/office/drawing/2014/main" id="{F92755D3-B4CE-AFE5-318F-3421F4CEB6A7}"/>
            </a:ext>
          </a:extLst>
        </xdr:cNvPr>
        <xdr:cNvSpPr>
          <a:spLocks noChangeShapeType="1"/>
        </xdr:cNvSpPr>
      </xdr:nvSpPr>
      <xdr:spPr bwMode="auto">
        <a:xfrm flipV="1">
          <a:off x="6305550" y="4181475"/>
          <a:ext cx="0" cy="1657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25</xdr:row>
      <xdr:rowOff>95250</xdr:rowOff>
    </xdr:from>
    <xdr:to>
      <xdr:col>8</xdr:col>
      <xdr:colOff>561975</xdr:colOff>
      <xdr:row>25</xdr:row>
      <xdr:rowOff>95250</xdr:rowOff>
    </xdr:to>
    <xdr:sp macro="" textlink="">
      <xdr:nvSpPr>
        <xdr:cNvPr id="1066" name="Line 16">
          <a:extLst>
            <a:ext uri="{FF2B5EF4-FFF2-40B4-BE49-F238E27FC236}">
              <a16:creationId xmlns:a16="http://schemas.microsoft.com/office/drawing/2014/main" id="{C124685A-56C4-17D9-C166-348529FF451D}"/>
            </a:ext>
          </a:extLst>
        </xdr:cNvPr>
        <xdr:cNvSpPr>
          <a:spLocks noChangeShapeType="1"/>
        </xdr:cNvSpPr>
      </xdr:nvSpPr>
      <xdr:spPr bwMode="auto">
        <a:xfrm flipH="1">
          <a:off x="5819775" y="4171950"/>
          <a:ext cx="485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1067" name="Rectangle 17">
          <a:extLst>
            <a:ext uri="{FF2B5EF4-FFF2-40B4-BE49-F238E27FC236}">
              <a16:creationId xmlns:a16="http://schemas.microsoft.com/office/drawing/2014/main" id="{DC01D3F3-2475-FADE-D13B-78EBBBB31125}"/>
            </a:ext>
          </a:extLst>
        </xdr:cNvPr>
        <xdr:cNvSpPr>
          <a:spLocks noChangeArrowheads="1"/>
        </xdr:cNvSpPr>
      </xdr:nvSpPr>
      <xdr:spPr bwMode="auto">
        <a:xfrm>
          <a:off x="1123950" y="666750"/>
          <a:ext cx="2714625" cy="1143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8</xdr:col>
      <xdr:colOff>161925</xdr:colOff>
      <xdr:row>13</xdr:row>
      <xdr:rowOff>57150</xdr:rowOff>
    </xdr:from>
    <xdr:to>
      <xdr:col>9</xdr:col>
      <xdr:colOff>633152</xdr:colOff>
      <xdr:row>19</xdr:row>
      <xdr:rowOff>114300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4423667-480A-CA8C-6532-24567CC3F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2352675"/>
          <a:ext cx="1233227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_Werkzeuge/Excel/Rechenblaetter/K_Investition_und_Finanzier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igator"/>
      <sheetName val="Investitionregeln"/>
      <sheetName val="Investitionsprozess"/>
      <sheetName val="Führungsebenen"/>
      <sheetName val="Planung"/>
      <sheetName val="Vorteilh. eines Inv.Objekts"/>
      <sheetName val="Entscheidungsbaum"/>
      <sheetName val="Investitionsplanung"/>
      <sheetName val="Liquidität"/>
      <sheetName val="Kapitalbedarfermittlung"/>
      <sheetName val="Finanzplan"/>
      <sheetName val="Investitionsplan"/>
      <sheetName val="Statische Investitionsrechnung"/>
      <sheetName val="Dynamische Investitionsrechnung"/>
      <sheetName val="Finanzinvestitionen"/>
      <sheetName val="Nutzwertrechnung"/>
      <sheetName val="Finanzwirtschaftl_Analyse"/>
      <sheetName val="Sachwortverzeichn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10</v>
          </cell>
        </row>
        <row r="14">
          <cell r="B14">
            <v>8</v>
          </cell>
          <cell r="C14">
            <v>0</v>
          </cell>
        </row>
        <row r="26">
          <cell r="B26">
            <v>15</v>
          </cell>
          <cell r="C26">
            <v>0</v>
          </cell>
        </row>
      </sheetData>
      <sheetData sheetId="11"/>
      <sheetData sheetId="12"/>
      <sheetData sheetId="13">
        <row r="24">
          <cell r="I24">
            <v>-33176.71224484469</v>
          </cell>
        </row>
        <row r="25">
          <cell r="I25">
            <v>0.17401476059182225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BFAA-5306-4A0E-9C2A-9AEEB9381382}">
  <dimension ref="A2:M34"/>
  <sheetViews>
    <sheetView tabSelected="1" zoomScaleNormal="100" workbookViewId="0">
      <selection activeCell="M8" sqref="M8"/>
    </sheetView>
  </sheetViews>
  <sheetFormatPr baseColWidth="10" defaultRowHeight="12.75" x14ac:dyDescent="0.2"/>
  <cols>
    <col min="1" max="1" width="11.42578125" style="1"/>
    <col min="2" max="2" width="5.42578125" style="1" customWidth="1"/>
    <col min="3" max="3" width="11" style="1" customWidth="1"/>
    <col min="4" max="4" width="4.28515625" style="1" customWidth="1"/>
    <col min="5" max="5" width="12.85546875" style="1" customWidth="1"/>
    <col min="6" max="6" width="12.5703125" style="1" customWidth="1"/>
    <col min="7" max="7" width="11.5703125" style="1" bestFit="1" customWidth="1"/>
    <col min="8" max="8" width="17" style="1" customWidth="1"/>
    <col min="9" max="10" width="11.42578125" style="1"/>
    <col min="11" max="11" width="16.5703125" style="1" customWidth="1"/>
    <col min="12" max="12" width="13.7109375" style="1" customWidth="1"/>
    <col min="13" max="13" width="18.5703125" style="1" customWidth="1"/>
    <col min="14" max="16384" width="11.42578125" style="1"/>
  </cols>
  <sheetData>
    <row r="2" spans="1:13" ht="26.25" x14ac:dyDescent="0.4">
      <c r="A2" s="56"/>
      <c r="B2" s="55"/>
      <c r="H2" s="57" t="s">
        <v>46</v>
      </c>
    </row>
    <row r="4" spans="1:13" ht="13.5" thickBot="1" x14ac:dyDescent="0.25"/>
    <row r="5" spans="1:13" x14ac:dyDescent="0.2">
      <c r="C5" s="2" t="s">
        <v>0</v>
      </c>
      <c r="D5" s="3"/>
      <c r="E5" s="4"/>
      <c r="F5" s="5"/>
    </row>
    <row r="6" spans="1:13" x14ac:dyDescent="0.2">
      <c r="C6" s="6"/>
      <c r="D6" s="7"/>
      <c r="E6" s="7"/>
      <c r="F6" s="8"/>
    </row>
    <row r="7" spans="1:13" x14ac:dyDescent="0.2">
      <c r="C7" s="61" t="s">
        <v>1</v>
      </c>
      <c r="D7" s="62"/>
      <c r="E7" s="62"/>
      <c r="F7" s="63"/>
      <c r="K7" s="9" t="s">
        <v>2</v>
      </c>
      <c r="L7" s="10"/>
      <c r="M7" s="11"/>
    </row>
    <row r="8" spans="1:13" x14ac:dyDescent="0.2">
      <c r="C8" s="6"/>
      <c r="D8" s="7"/>
      <c r="E8" s="7"/>
      <c r="F8" s="8"/>
      <c r="K8" s="12" t="s">
        <v>3</v>
      </c>
      <c r="L8" s="13"/>
      <c r="M8" s="14">
        <v>100000</v>
      </c>
    </row>
    <row r="9" spans="1:13" x14ac:dyDescent="0.2">
      <c r="C9" s="61" t="s">
        <v>4</v>
      </c>
      <c r="D9" s="62"/>
      <c r="E9" s="62"/>
      <c r="F9" s="63"/>
      <c r="K9" s="12" t="s">
        <v>5</v>
      </c>
      <c r="L9" s="13"/>
      <c r="M9" s="14">
        <v>2000</v>
      </c>
    </row>
    <row r="10" spans="1:13" x14ac:dyDescent="0.2">
      <c r="C10" s="6"/>
      <c r="D10" s="7"/>
      <c r="E10" s="7"/>
      <c r="F10" s="8"/>
      <c r="K10" s="12" t="s">
        <v>6</v>
      </c>
      <c r="L10" s="13"/>
      <c r="M10" s="14">
        <v>1000</v>
      </c>
    </row>
    <row r="11" spans="1:13" ht="13.5" thickBot="1" x14ac:dyDescent="0.25">
      <c r="C11" s="64" t="s">
        <v>7</v>
      </c>
      <c r="D11" s="65"/>
      <c r="E11" s="65"/>
      <c r="F11" s="66"/>
      <c r="K11" s="12" t="s">
        <v>8</v>
      </c>
      <c r="L11" s="13"/>
      <c r="M11" s="14">
        <v>500</v>
      </c>
    </row>
    <row r="12" spans="1:13" x14ac:dyDescent="0.2">
      <c r="K12" s="12" t="s">
        <v>9</v>
      </c>
      <c r="L12" s="13"/>
      <c r="M12" s="15">
        <v>300</v>
      </c>
    </row>
    <row r="13" spans="1:13" x14ac:dyDescent="0.2">
      <c r="C13" s="67" t="s">
        <v>10</v>
      </c>
      <c r="D13" s="68"/>
      <c r="E13" s="68"/>
      <c r="F13" s="68"/>
      <c r="G13" s="69"/>
      <c r="H13" s="16" t="s">
        <v>11</v>
      </c>
      <c r="K13" s="17" t="s">
        <v>12</v>
      </c>
      <c r="L13" s="13"/>
      <c r="M13" s="18">
        <f>SUM(M8:M12)</f>
        <v>103800</v>
      </c>
    </row>
    <row r="14" spans="1:13" x14ac:dyDescent="0.2">
      <c r="C14" s="19" t="s">
        <v>13</v>
      </c>
      <c r="D14" s="20"/>
      <c r="E14" s="21" t="s">
        <v>14</v>
      </c>
      <c r="F14" s="22" t="s">
        <v>15</v>
      </c>
      <c r="G14" s="23" t="s">
        <v>16</v>
      </c>
      <c r="H14" s="24" t="s">
        <v>17</v>
      </c>
      <c r="K14" s="25"/>
      <c r="L14" s="26"/>
      <c r="M14" s="27"/>
    </row>
    <row r="15" spans="1:13" x14ac:dyDescent="0.2">
      <c r="C15" s="28" t="s">
        <v>18</v>
      </c>
      <c r="D15" s="29"/>
      <c r="E15" s="7" t="s">
        <v>19</v>
      </c>
      <c r="F15" s="26" t="s">
        <v>20</v>
      </c>
      <c r="G15" s="30"/>
      <c r="H15" s="24" t="s">
        <v>21</v>
      </c>
      <c r="K15" s="31" t="s">
        <v>22</v>
      </c>
      <c r="L15" s="26"/>
      <c r="M15" s="27"/>
    </row>
    <row r="16" spans="1:13" x14ac:dyDescent="0.2">
      <c r="C16" s="32">
        <v>20</v>
      </c>
      <c r="D16" s="33"/>
      <c r="E16" s="34">
        <v>20</v>
      </c>
      <c r="F16" s="34">
        <v>10</v>
      </c>
      <c r="G16" s="35">
        <v>15</v>
      </c>
      <c r="H16" s="24"/>
      <c r="K16" s="25" t="s">
        <v>23</v>
      </c>
      <c r="L16" s="26"/>
      <c r="M16" s="14">
        <v>280000</v>
      </c>
    </row>
    <row r="17" spans="3:13" x14ac:dyDescent="0.2">
      <c r="C17" s="36" t="s">
        <v>24</v>
      </c>
      <c r="D17" s="29"/>
      <c r="E17" s="70" t="s">
        <v>25</v>
      </c>
      <c r="F17" s="70"/>
      <c r="G17" s="71"/>
      <c r="H17" s="37">
        <v>15000</v>
      </c>
      <c r="K17" s="25" t="s">
        <v>26</v>
      </c>
      <c r="L17" s="26"/>
      <c r="M17" s="14">
        <v>420000</v>
      </c>
    </row>
    <row r="18" spans="3:13" x14ac:dyDescent="0.2">
      <c r="C18" s="36" t="s">
        <v>27</v>
      </c>
      <c r="D18" s="72" t="s">
        <v>28</v>
      </c>
      <c r="E18" s="72"/>
      <c r="F18" s="72"/>
      <c r="G18" s="73"/>
      <c r="H18" s="37">
        <v>5000</v>
      </c>
      <c r="K18" s="25" t="s">
        <v>29</v>
      </c>
      <c r="L18" s="26"/>
      <c r="M18" s="14">
        <v>80000</v>
      </c>
    </row>
    <row r="19" spans="3:13" x14ac:dyDescent="0.2">
      <c r="C19" s="32">
        <v>10</v>
      </c>
      <c r="D19" s="38"/>
      <c r="E19" s="38"/>
      <c r="F19" s="38"/>
      <c r="G19" s="39"/>
      <c r="H19" s="40"/>
      <c r="K19" s="25" t="s">
        <v>30</v>
      </c>
      <c r="L19" s="26"/>
      <c r="M19" s="15">
        <v>30000</v>
      </c>
    </row>
    <row r="20" spans="3:13" x14ac:dyDescent="0.2">
      <c r="C20" s="58" t="s">
        <v>31</v>
      </c>
      <c r="D20" s="59"/>
      <c r="E20" s="59"/>
      <c r="F20" s="59"/>
      <c r="G20" s="60"/>
      <c r="H20" s="41">
        <v>8000</v>
      </c>
      <c r="K20" s="25"/>
      <c r="L20" s="26"/>
      <c r="M20" s="18">
        <f>SUM(M16:M19)</f>
        <v>810000</v>
      </c>
    </row>
    <row r="21" spans="3:13" x14ac:dyDescent="0.2">
      <c r="C21" s="42" t="s">
        <v>32</v>
      </c>
      <c r="D21" s="43"/>
      <c r="E21" s="43"/>
      <c r="F21" s="43"/>
      <c r="G21" s="43"/>
      <c r="H21" s="44">
        <f>(lagerdauer+Produktionsdauer+Lagerzeit_Fertigprodukte+Kundenziel-Liefernatenziel)*(Lohneinsatz+Werkstoffeinsatz+Gemeinkosteneinsatz)</f>
        <v>1540000</v>
      </c>
      <c r="K21" s="31" t="s">
        <v>33</v>
      </c>
      <c r="L21" s="26"/>
      <c r="M21" s="27"/>
    </row>
    <row r="22" spans="3:13" x14ac:dyDescent="0.2">
      <c r="C22" s="45" t="s">
        <v>34</v>
      </c>
      <c r="D22" s="46"/>
      <c r="E22" s="46"/>
      <c r="F22" s="46"/>
      <c r="G22" s="46"/>
      <c r="H22" s="47">
        <f>((Kundenziel+Lagerzeit_Fertigprodukte+Produktionsdauer)*Lohneinsatz)+((Kundenziel+Lagerzeit_Fertigprodukte+Produktionsdauer+lagerdauer-Liefernatenziel)*Werkstoffeinsatz)+((Kundenziel+Lagerzeit_Fertigprodukte+Produktionsdauer+lagerdauer)*Gemeinkosteneinsatz)</f>
        <v>1470000</v>
      </c>
      <c r="K22" s="25" t="s">
        <v>35</v>
      </c>
      <c r="L22" s="26"/>
      <c r="M22" s="14">
        <v>800</v>
      </c>
    </row>
    <row r="23" spans="3:13" x14ac:dyDescent="0.2">
      <c r="K23" s="25" t="s">
        <v>36</v>
      </c>
      <c r="L23" s="26"/>
      <c r="M23" s="14">
        <v>600</v>
      </c>
    </row>
    <row r="24" spans="3:13" x14ac:dyDescent="0.2">
      <c r="K24" s="25" t="s">
        <v>37</v>
      </c>
      <c r="L24" s="26"/>
      <c r="M24" s="14">
        <v>200</v>
      </c>
    </row>
    <row r="25" spans="3:13" x14ac:dyDescent="0.2">
      <c r="K25" s="25" t="s">
        <v>38</v>
      </c>
      <c r="L25" s="26"/>
      <c r="M25" s="14">
        <v>300</v>
      </c>
    </row>
    <row r="26" spans="3:13" x14ac:dyDescent="0.2">
      <c r="C26" s="48" t="s">
        <v>39</v>
      </c>
      <c r="D26" s="49"/>
      <c r="E26" s="49"/>
      <c r="F26" s="49"/>
      <c r="G26" s="49"/>
      <c r="H26" s="50">
        <f>Umlaufkapitalbedarf+Anlagekapitalbedarf</f>
        <v>2304300</v>
      </c>
      <c r="K26" s="25" t="s">
        <v>40</v>
      </c>
      <c r="L26" s="26"/>
      <c r="M26" s="15">
        <v>400</v>
      </c>
    </row>
    <row r="27" spans="3:13" x14ac:dyDescent="0.2">
      <c r="K27" s="25"/>
      <c r="L27" s="26"/>
      <c r="M27" s="18">
        <f>SUM(M22:M26)</f>
        <v>2300</v>
      </c>
    </row>
    <row r="28" spans="3:13" x14ac:dyDescent="0.2">
      <c r="K28" s="31" t="s">
        <v>45</v>
      </c>
      <c r="L28" s="26"/>
      <c r="M28" s="27"/>
    </row>
    <row r="29" spans="3:13" x14ac:dyDescent="0.2">
      <c r="K29" s="25" t="s">
        <v>41</v>
      </c>
      <c r="L29" s="26"/>
      <c r="M29" s="14">
        <v>4000</v>
      </c>
    </row>
    <row r="30" spans="3:13" x14ac:dyDescent="0.2">
      <c r="K30" s="25" t="s">
        <v>42</v>
      </c>
      <c r="L30" s="26"/>
      <c r="M30" s="14">
        <v>10000</v>
      </c>
    </row>
    <row r="31" spans="3:13" x14ac:dyDescent="0.2">
      <c r="K31" s="25" t="s">
        <v>43</v>
      </c>
      <c r="L31" s="26"/>
      <c r="M31" s="14">
        <v>6000</v>
      </c>
    </row>
    <row r="32" spans="3:13" x14ac:dyDescent="0.2">
      <c r="K32" s="25" t="s">
        <v>44</v>
      </c>
      <c r="L32" s="26"/>
      <c r="M32" s="15">
        <v>2000</v>
      </c>
    </row>
    <row r="33" spans="11:13" ht="13.5" thickBot="1" x14ac:dyDescent="0.25">
      <c r="K33" s="25"/>
      <c r="L33" s="26"/>
      <c r="M33" s="51">
        <f>SUM(M29:M32)</f>
        <v>22000</v>
      </c>
    </row>
    <row r="34" spans="11:13" ht="13.5" thickTop="1" x14ac:dyDescent="0.2">
      <c r="K34" s="52" t="s">
        <v>2</v>
      </c>
      <c r="L34" s="53"/>
      <c r="M34" s="54">
        <f>M20+M27+M33</f>
        <v>834300</v>
      </c>
    </row>
  </sheetData>
  <mergeCells count="7">
    <mergeCell ref="C20:G20"/>
    <mergeCell ref="C7:F7"/>
    <mergeCell ref="C9:F9"/>
    <mergeCell ref="C11:F11"/>
    <mergeCell ref="C13:G13"/>
    <mergeCell ref="E17:G17"/>
    <mergeCell ref="D18:G18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11</vt:i4>
      </vt:variant>
    </vt:vector>
  </HeadingPairs>
  <TitlesOfParts>
    <vt:vector size="12" baseType="lpstr">
      <vt:lpstr>Kapitalbedarfermittlung</vt:lpstr>
      <vt:lpstr>Anlagekapitalbedarf</vt:lpstr>
      <vt:lpstr>Gemeinkosteneinsatz</vt:lpstr>
      <vt:lpstr>Kundenziel</vt:lpstr>
      <vt:lpstr>lagerdauer</vt:lpstr>
      <vt:lpstr>Lagerzeit_Fertigprodukte</vt:lpstr>
      <vt:lpstr>Liefernatenziel</vt:lpstr>
      <vt:lpstr>Lohneinsatz</vt:lpstr>
      <vt:lpstr>Produktionsdauer</vt:lpstr>
      <vt:lpstr>Umlaufkapitalb_kumulativ</vt:lpstr>
      <vt:lpstr>Umlaufkapitalbedarf</vt:lpstr>
      <vt:lpstr>Werkstoffeinsatz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WDF Verlag GmbH</cp:lastModifiedBy>
  <dcterms:created xsi:type="dcterms:W3CDTF">2014-12-06T15:47:36Z</dcterms:created>
  <dcterms:modified xsi:type="dcterms:W3CDTF">2025-12-02T13:36:07Z</dcterms:modified>
</cp:coreProperties>
</file>